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ija Lušo\Desktop\Klaudija\Rebalans\"/>
    </mc:Choice>
  </mc:AlternateContent>
  <xr:revisionPtr revIDLastSave="0" documentId="13_ncr:1_{22C0D769-87D8-4BA4-ABC0-17096C49C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I59" i="1" l="1"/>
  <c r="I56" i="1"/>
  <c r="I55" i="1"/>
  <c r="I54" i="1"/>
  <c r="I52" i="1"/>
  <c r="I51" i="1"/>
  <c r="I50" i="1"/>
  <c r="I49" i="1"/>
  <c r="I48" i="1"/>
  <c r="I47" i="1"/>
  <c r="I46" i="1"/>
  <c r="I45" i="1"/>
  <c r="I43" i="1"/>
  <c r="I42" i="1"/>
  <c r="I41" i="1"/>
  <c r="I40" i="1"/>
  <c r="I39" i="1"/>
  <c r="I37" i="1"/>
  <c r="I36" i="1"/>
  <c r="I35" i="1"/>
  <c r="I33" i="1"/>
  <c r="I31" i="1"/>
  <c r="I30" i="1"/>
  <c r="I28" i="1"/>
  <c r="I27" i="1"/>
  <c r="I24" i="1"/>
  <c r="I23" i="1"/>
  <c r="I22" i="1"/>
  <c r="I21" i="1"/>
  <c r="I20" i="1"/>
  <c r="I19" i="1"/>
  <c r="I18" i="1"/>
  <c r="F60" i="1"/>
  <c r="L14" i="1"/>
  <c r="G60" i="1"/>
  <c r="M14" i="1"/>
  <c r="K14" i="1"/>
  <c r="E60" i="1"/>
  <c r="D60" i="1"/>
  <c r="C60" i="1"/>
  <c r="O14" i="1" l="1"/>
  <c r="J14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Racunovodstvo</author>
  </authors>
  <commentList>
    <comment ref="O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Racunovodstvo: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<sst xmlns="http://schemas.openxmlformats.org/spreadsheetml/2006/main" count="95" uniqueCount="90">
  <si>
    <t>PRIHODI</t>
  </si>
  <si>
    <t>Prihosi od pruženih usluga</t>
  </si>
  <si>
    <t>RASHODI</t>
  </si>
  <si>
    <t>Br. ek. klas.</t>
  </si>
  <si>
    <t>Naziv računa rashoda/izdataka</t>
  </si>
  <si>
    <t>Ostali rashodi za zaposlene</t>
  </si>
  <si>
    <t>Službena putovanja</t>
  </si>
  <si>
    <t>Usluge promidžbe i informiranja</t>
  </si>
  <si>
    <t>Zakupnine i najamnine</t>
  </si>
  <si>
    <t>Zdravstvene i veterinarske usluge</t>
  </si>
  <si>
    <t>Intelektualne i osobne usluge</t>
  </si>
  <si>
    <t>Ostale usluge</t>
  </si>
  <si>
    <t>Reprezentacija</t>
  </si>
  <si>
    <t>Zatezne kamate</t>
  </si>
  <si>
    <t xml:space="preserve"> </t>
  </si>
  <si>
    <t>Prihodi po posebnim propisima</t>
  </si>
  <si>
    <t>Prihodi iz proračuna za financ. red djel.</t>
  </si>
  <si>
    <t>Prihodi od prod. građev. objek.</t>
  </si>
  <si>
    <t>Pomoći iz proračuna</t>
  </si>
  <si>
    <t>Pomoći prorač. korisnic. iz prorač.</t>
  </si>
  <si>
    <t>Pomići tem. Preijen. EU sred.</t>
  </si>
  <si>
    <t>Knjige</t>
  </si>
  <si>
    <t>Komunikacijska oprema</t>
  </si>
  <si>
    <t>Sportska i glazbena oprema</t>
  </si>
  <si>
    <t>Pristojbe i naknade</t>
  </si>
  <si>
    <t>Višak prihoda</t>
  </si>
  <si>
    <t>Plaće za redovni rad</t>
  </si>
  <si>
    <t>Plaće za prekovremeni rad</t>
  </si>
  <si>
    <t>Doprinosi za obvezno zdrastveno osiguranje</t>
  </si>
  <si>
    <t>32131</t>
  </si>
  <si>
    <t>Seminari, savjetovanja, simpoziji</t>
  </si>
  <si>
    <t>Sitni inventar i auto gume</t>
  </si>
  <si>
    <t>Službena, radna i zaštitna odjeća i obuća</t>
  </si>
  <si>
    <t>Premije osiguranja</t>
  </si>
  <si>
    <t>Članarine i norme</t>
  </si>
  <si>
    <t xml:space="preserve">Ostali nespomenuti rashodi poslovanja </t>
  </si>
  <si>
    <t>Bankarske usluge i usluge platnog prometa</t>
  </si>
  <si>
    <t>3434</t>
  </si>
  <si>
    <t>Ostali nespomenuti financijsi rashodi</t>
  </si>
  <si>
    <t>3721</t>
  </si>
  <si>
    <t>Naknada građanima i kućanstvu u novcu</t>
  </si>
  <si>
    <t>Medicinska i laboratorijska oprema</t>
  </si>
  <si>
    <t xml:space="preserve">Instrumenti, uređaji i strojevi </t>
  </si>
  <si>
    <t>Uređaji, strojevi i oprema za ostale namjene</t>
  </si>
  <si>
    <t>3212</t>
  </si>
  <si>
    <t>UKUPNO</t>
  </si>
  <si>
    <t>PLAN 2024</t>
  </si>
  <si>
    <t>1.Izmjena (rebalans) 2024 Povećanje/Smanjenje 29.2.2024.</t>
  </si>
  <si>
    <t>Novi plan 2024</t>
  </si>
  <si>
    <t>Naknade za prijevoz, za rad na terenu i odvojeni život</t>
  </si>
  <si>
    <t>3221</t>
  </si>
  <si>
    <t>Uredski materijal  i ostali materijalni rashodi</t>
  </si>
  <si>
    <t>Materijal i sirovine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</si>
  <si>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</si>
  <si>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</si>
  <si>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</si>
  <si>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</si>
  <si>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Komunalne usluge</t>
  </si>
  <si>
    <t>Računalne usluge</t>
  </si>
  <si>
    <t>3241</t>
  </si>
  <si>
    <t>Naknade troškova izvan radnog odnosa</t>
  </si>
  <si>
    <t>Naknade za rad predstavničkih i izvršnih tijela, povjerenstava i slično</t>
  </si>
  <si>
    <t>3812</t>
  </si>
  <si>
    <t>Tekuće donacije u naravi</t>
  </si>
  <si>
    <t>Uredska oprema i namještaj</t>
  </si>
  <si>
    <t>3291</t>
  </si>
  <si>
    <t>3292</t>
  </si>
  <si>
    <t>3293</t>
  </si>
  <si>
    <t>3294</t>
  </si>
  <si>
    <t>3295</t>
  </si>
  <si>
    <t>3299</t>
  </si>
  <si>
    <t>3431</t>
  </si>
  <si>
    <t>3433</t>
  </si>
  <si>
    <t>4241</t>
  </si>
  <si>
    <t>1. Izmjena (rebalans) 2024 Povećanje/smanjenje  29.2.2024.</t>
  </si>
  <si>
    <t>REBALANS FINANCIJSKOG PLANA 2024</t>
  </si>
  <si>
    <t>2. Izmjena (rebalans) 2024 Povećanje/smanjenje  21.05.2024.</t>
  </si>
  <si>
    <t>2654,46 e</t>
  </si>
  <si>
    <t>2.Izmjena (rebalans) 2024 Povećanje/Smanjenje 21.05.2024.</t>
  </si>
  <si>
    <t>3.Izmjena (rebalans) 2024 Povećanje/Smanjenje 04.06.2024</t>
  </si>
  <si>
    <t>4.Izmjena (rebalans) 2024 Povećanje/Smanjenje  07.11.2024.</t>
  </si>
  <si>
    <t>5.Izmjena (rebalans) 2024 Povećanje/Smanjenje 10.12.2024.</t>
  </si>
  <si>
    <t>3. Izmjena (rebalans) 2024 Povećanje/smanjenje  04.06.2024.</t>
  </si>
  <si>
    <t>4. Izmjena (rebalans) 2024 Povećanje/smanjenje  07.11.2024.</t>
  </si>
  <si>
    <t>5. Izmjena (rebalans) 2024 Povećanje/smanjenje  10.12.2024.</t>
  </si>
  <si>
    <t>,</t>
  </si>
  <si>
    <t>Marko Vujnović, mag.ing.el.</t>
  </si>
  <si>
    <t>Zagreb,06.12.2024.</t>
  </si>
  <si>
    <t>Korisnik proračuna-SŠ/UD: TEHNIČKA ŠKOLA ZA RAČUNALSTVO I MREŽNE DJELATNOSTI</t>
  </si>
  <si>
    <t>v.d. ravnatelja: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</si>
</sst>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n&quot;;[Red]\-#,##0\ &quot;kn&quot;"/>
  </numFmts>
  <fonts count="4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Arial"/>
      <family val="2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0"/>
      <color indexed="8"/>
      <name val="MS Sans Serif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3" tint="-0.49998474074526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9" borderId="2" applyNumberFormat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4" borderId="1" applyNumberFormat="0" applyFont="0" applyAlignment="0" applyProtection="0"/>
    <xf numFmtId="0" fontId="22" fillId="0" borderId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9" fillId="0" borderId="0"/>
    <xf numFmtId="0" fontId="1" fillId="0" borderId="0"/>
    <xf numFmtId="0" fontId="33" fillId="0" borderId="0"/>
    <xf numFmtId="0" fontId="33" fillId="0" borderId="0"/>
  </cellStyleXfs>
  <cellXfs count="60">
    <xf numFmtId="0" fontId="0" fillId="0" borderId="0" xfId="0"/>
    <xf numFmtId="0" fontId="0" fillId="0" borderId="0" xfId="0"/>
    <xf numFmtId="0" fontId="1" fillId="0" borderId="0" xfId="1" applyNumberFormat="1" applyFill="1" applyBorder="1" applyAlignment="1" applyProtection="1"/>
    <xf numFmtId="3" fontId="20" fillId="0" borderId="11" xfId="1" quotePrefix="1" applyNumberFormat="1" applyFont="1" applyBorder="1" applyAlignment="1">
      <alignment horizontal="left"/>
    </xf>
    <xf numFmtId="3" fontId="21" fillId="0" borderId="11" xfId="1" applyNumberFormat="1" applyFont="1" applyBorder="1"/>
    <xf numFmtId="0" fontId="25" fillId="0" borderId="12" xfId="1" applyNumberFormat="1" applyFont="1" applyBorder="1" applyAlignment="1">
      <alignment horizontal="center" vertical="center" wrapText="1"/>
    </xf>
    <xf numFmtId="0" fontId="25" fillId="18" borderId="10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3" fontId="21" fillId="0" borderId="0" xfId="1" applyNumberFormat="1" applyFont="1" applyBorder="1"/>
    <xf numFmtId="3" fontId="12" fillId="0" borderId="0" xfId="35" applyNumberFormat="1" applyBorder="1" applyAlignment="1" applyProtection="1">
      <alignment horizontal="left"/>
    </xf>
    <xf numFmtId="0" fontId="26" fillId="0" borderId="0" xfId="1" applyNumberFormat="1" applyFont="1" applyFill="1" applyBorder="1" applyAlignment="1" applyProtection="1"/>
    <xf numFmtId="0" fontId="27" fillId="0" borderId="0" xfId="0" applyFont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10" xfId="0" applyNumberFormat="1" applyBorder="1"/>
    <xf numFmtId="0" fontId="28" fillId="0" borderId="0" xfId="0" applyFont="1"/>
    <xf numFmtId="4" fontId="0" fillId="0" borderId="0" xfId="0" applyNumberFormat="1"/>
    <xf numFmtId="0" fontId="29" fillId="0" borderId="10" xfId="0" applyFont="1" applyBorder="1" applyAlignment="1">
      <alignment horizontal="center" wrapText="1"/>
    </xf>
    <xf numFmtId="0" fontId="29" fillId="0" borderId="0" xfId="0" applyFont="1" applyBorder="1" applyAlignment="1">
      <alignment vertical="center"/>
    </xf>
    <xf numFmtId="4" fontId="23" fillId="0" borderId="0" xfId="1" applyNumberFormat="1" applyFont="1" applyFill="1" applyBorder="1" applyAlignment="1">
      <alignment horizontal="right"/>
    </xf>
    <xf numFmtId="4" fontId="24" fillId="0" borderId="0" xfId="1" applyNumberFormat="1" applyFont="1" applyFill="1" applyBorder="1" applyAlignment="1">
      <alignment horizontal="right"/>
    </xf>
    <xf numFmtId="4" fontId="0" fillId="0" borderId="13" xfId="0" applyNumberFormat="1" applyBorder="1"/>
    <xf numFmtId="0" fontId="29" fillId="0" borderId="10" xfId="0" applyFont="1" applyBorder="1" applyAlignment="1">
      <alignment vertical="center" wrapText="1"/>
    </xf>
    <xf numFmtId="4" fontId="2" fillId="0" borderId="10" xfId="1" applyNumberFormat="1" applyFont="1" applyFill="1" applyBorder="1" applyAlignment="1" applyProtection="1"/>
    <xf numFmtId="0" fontId="32" fillId="0" borderId="10" xfId="1" applyNumberFormat="1" applyFont="1" applyFill="1" applyBorder="1" applyAlignment="1" applyProtection="1"/>
    <xf numFmtId="4" fontId="0" fillId="0" borderId="15" xfId="0" applyNumberFormat="1" applyBorder="1"/>
    <xf numFmtId="0" fontId="32" fillId="0" borderId="13" xfId="1" applyNumberFormat="1" applyFont="1" applyFill="1" applyBorder="1" applyAlignment="1" applyProtection="1"/>
    <xf numFmtId="4" fontId="2" fillId="0" borderId="16" xfId="1" applyNumberFormat="1" applyFont="1" applyFill="1" applyBorder="1" applyAlignment="1" applyProtection="1"/>
    <xf numFmtId="0" fontId="2" fillId="0" borderId="12" xfId="1" applyNumberFormat="1" applyFont="1" applyFill="1" applyBorder="1" applyAlignment="1" applyProtection="1"/>
    <xf numFmtId="0" fontId="1" fillId="0" borderId="12" xfId="1" applyNumberFormat="1" applyFill="1" applyBorder="1" applyAlignment="1" applyProtection="1"/>
    <xf numFmtId="0" fontId="2" fillId="0" borderId="13" xfId="1" applyNumberFormat="1" applyFont="1" applyFill="1" applyBorder="1" applyAlignment="1" applyProtection="1"/>
    <xf numFmtId="0" fontId="1" fillId="0" borderId="16" xfId="1" applyNumberFormat="1" applyFill="1" applyBorder="1" applyAlignment="1" applyProtection="1"/>
    <xf numFmtId="0" fontId="34" fillId="0" borderId="10" xfId="0" applyFont="1" applyBorder="1" applyAlignment="1">
      <alignment horizontal="center" wrapText="1"/>
    </xf>
    <xf numFmtId="0" fontId="34" fillId="0" borderId="10" xfId="0" applyFont="1" applyBorder="1" applyAlignment="1">
      <alignment vertical="center" wrapText="1"/>
    </xf>
    <xf numFmtId="0" fontId="32" fillId="0" borderId="10" xfId="1" applyNumberFormat="1" applyFont="1" applyBorder="1" applyAlignment="1">
      <alignment horizontal="center" vertical="center" wrapText="1"/>
    </xf>
    <xf numFmtId="3" fontId="32" fillId="0" borderId="10" xfId="1" quotePrefix="1" applyNumberFormat="1" applyFont="1" applyBorder="1" applyAlignment="1">
      <alignment horizontal="center" vertical="center" wrapText="1"/>
    </xf>
    <xf numFmtId="0" fontId="35" fillId="0" borderId="10" xfId="0" applyFont="1" applyBorder="1"/>
    <xf numFmtId="4" fontId="18" fillId="0" borderId="0" xfId="1" applyNumberFormat="1" applyFont="1" applyFill="1" applyBorder="1" applyAlignment="1">
      <alignment horizontal="right"/>
    </xf>
    <xf numFmtId="0" fontId="0" fillId="0" borderId="0" xfId="0" applyFont="1"/>
    <xf numFmtId="0" fontId="37" fillId="0" borderId="12" xfId="1" applyFont="1" applyBorder="1" applyAlignment="1">
      <alignment horizontal="left" vertical="center" wrapText="1"/>
    </xf>
    <xf numFmtId="4" fontId="38" fillId="0" borderId="10" xfId="45" applyNumberFormat="1" applyFont="1" applyBorder="1" applyAlignment="1">
      <alignment horizontal="right" vertical="center" shrinkToFit="1"/>
    </xf>
    <xf numFmtId="4" fontId="36" fillId="0" borderId="10" xfId="1" applyNumberFormat="1" applyFont="1" applyFill="1" applyBorder="1" applyAlignment="1">
      <alignment horizontal="right"/>
    </xf>
    <xf numFmtId="49" fontId="38" fillId="0" borderId="10" xfId="46" applyNumberFormat="1" applyFont="1" applyBorder="1" applyAlignment="1" applyProtection="1">
      <alignment horizontal="left" vertical="center" wrapText="1"/>
      <protection hidden="1"/>
    </xf>
    <xf numFmtId="49" fontId="38" fillId="0" borderId="10" xfId="47" applyNumberFormat="1" applyFont="1" applyBorder="1" applyAlignment="1" applyProtection="1">
      <alignment horizontal="left" vertical="center" wrapText="1"/>
      <protection hidden="1"/>
    </xf>
    <xf numFmtId="49" fontId="38" fillId="0" borderId="10" xfId="46" applyNumberFormat="1" applyFont="1" applyBorder="1" applyAlignment="1">
      <alignment horizontal="left" vertical="center" wrapText="1"/>
    </xf>
    <xf numFmtId="49" fontId="38" fillId="0" borderId="10" xfId="47" applyNumberFormat="1" applyFont="1" applyBorder="1" applyAlignment="1">
      <alignment horizontal="left" vertical="center" wrapText="1"/>
    </xf>
    <xf numFmtId="4" fontId="39" fillId="0" borderId="10" xfId="45" applyNumberFormat="1" applyFont="1" applyBorder="1" applyAlignment="1">
      <alignment horizontal="right" vertical="center" shrinkToFit="1"/>
    </xf>
    <xf numFmtId="4" fontId="38" fillId="19" borderId="10" xfId="45" applyNumberFormat="1" applyFont="1" applyFill="1" applyBorder="1" applyAlignment="1">
      <alignment horizontal="right" vertical="center" shrinkToFit="1"/>
    </xf>
    <xf numFmtId="49" fontId="38" fillId="0" borderId="10" xfId="47" applyNumberFormat="1" applyFont="1" applyBorder="1" applyAlignment="1" applyProtection="1">
      <alignment horizontal="left" vertical="center" shrinkToFit="1"/>
      <protection hidden="1"/>
    </xf>
    <xf numFmtId="49" fontId="38" fillId="0" borderId="10" xfId="48" applyNumberFormat="1" applyFont="1" applyBorder="1" applyAlignment="1" applyProtection="1">
      <alignment horizontal="left" vertical="center" wrapText="1"/>
      <protection hidden="1"/>
    </xf>
    <xf numFmtId="49" fontId="38" fillId="0" borderId="12" xfId="46" applyNumberFormat="1" applyFont="1" applyBorder="1" applyAlignment="1" applyProtection="1">
      <alignment horizontal="left" vertical="center" wrapText="1"/>
      <protection hidden="1"/>
    </xf>
    <xf numFmtId="49" fontId="38" fillId="0" borderId="12" xfId="48" applyNumberFormat="1" applyFont="1" applyBorder="1" applyAlignment="1" applyProtection="1">
      <alignment horizontal="left" vertical="center" shrinkToFit="1"/>
      <protection hidden="1"/>
    </xf>
    <xf numFmtId="4" fontId="38" fillId="0" borderId="12" xfId="45" applyNumberFormat="1" applyFont="1" applyBorder="1" applyAlignment="1">
      <alignment horizontal="right" vertical="center" shrinkToFit="1"/>
    </xf>
    <xf numFmtId="4" fontId="36" fillId="0" borderId="12" xfId="1" applyNumberFormat="1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4" fontId="0" fillId="0" borderId="16" xfId="0" applyNumberFormat="1" applyBorder="1"/>
    <xf numFmtId="6" fontId="0" fillId="0" borderId="0" xfId="0" applyNumberFormat="1"/>
    <xf numFmtId="0" fontId="40" fillId="0" borderId="0" xfId="0" applyFont="1"/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Hiperveza" xfId="35" builtinId="8"/>
    <cellStyle name="Input 2" xfId="36" xr:uid="{00000000-0005-0000-0000-000022000000}"/>
    <cellStyle name="Linked Cell 2" xfId="37" xr:uid="{00000000-0005-0000-0000-000023000000}"/>
    <cellStyle name="Neutral 2" xfId="38" xr:uid="{00000000-0005-0000-0000-000024000000}"/>
    <cellStyle name="Normal 10" xfId="48" xr:uid="{00000000-0005-0000-0000-000026000000}"/>
    <cellStyle name="Normal 2" xfId="1" xr:uid="{00000000-0005-0000-0000-000027000000}"/>
    <cellStyle name="Normal 5" xfId="45" xr:uid="{00000000-0005-0000-0000-000028000000}"/>
    <cellStyle name="Normal 7" xfId="47" xr:uid="{00000000-0005-0000-0000-000029000000}"/>
    <cellStyle name="Normal_Podaci" xfId="46" xr:uid="{00000000-0005-0000-0000-00002A000000}"/>
    <cellStyle name="Normalno" xfId="0" builtinId="0"/>
    <cellStyle name="Note 2" xfId="39" xr:uid="{00000000-0005-0000-0000-00002B000000}"/>
    <cellStyle name="Obično_List4" xfId="40" xr:uid="{00000000-0005-0000-0000-00002C000000}"/>
    <cellStyle name="Output 2" xfId="41" xr:uid="{00000000-0005-0000-0000-00002D000000}"/>
    <cellStyle name="Title 2" xfId="42" xr:uid="{00000000-0005-0000-0000-00002E000000}"/>
    <cellStyle name="Total 2" xfId="43" xr:uid="{00000000-0005-0000-0000-00002F000000}"/>
    <cellStyle name="Warning Text 2" xfId="44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4"/>
  <sheetViews>
    <sheetView tabSelected="1" topLeftCell="A37" workbookViewId="0">
      <selection activeCell="F63" sqref="F63"/>
    </sheetView>
  </sheetViews>
  <sheetFormatPr defaultRowHeight="15" x14ac:dyDescent="0.25"/>
  <cols>
    <col min="1" max="1" width="6.7109375" customWidth="1"/>
    <col min="2" max="2" width="29.7109375" customWidth="1"/>
    <col min="3" max="3" width="24.85546875" customWidth="1"/>
    <col min="4" max="4" width="18.140625" customWidth="1"/>
    <col min="5" max="8" width="18.140625" style="1" customWidth="1"/>
    <col min="9" max="9" width="21.7109375" customWidth="1"/>
    <col min="10" max="14" width="15.85546875" style="1" customWidth="1"/>
    <col min="15" max="15" width="15" customWidth="1"/>
  </cols>
  <sheetData>
    <row r="1" spans="1:15" ht="15.75" x14ac:dyDescent="0.25">
      <c r="A1" s="17"/>
      <c r="B1" s="17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7.5" customHeight="1" x14ac:dyDescent="0.25">
      <c r="A2" s="1"/>
      <c r="B2" s="1"/>
      <c r="C2" s="1"/>
    </row>
    <row r="3" spans="1:15" ht="19.5" thickBot="1" x14ac:dyDescent="0.35">
      <c r="A3" s="3" t="s">
        <v>88</v>
      </c>
      <c r="B3" s="4"/>
      <c r="C3" s="4"/>
      <c r="D3" s="4"/>
      <c r="E3" s="4"/>
      <c r="F3" s="4"/>
      <c r="G3" s="4"/>
      <c r="H3" s="4"/>
      <c r="I3" s="4"/>
      <c r="J3" s="8"/>
      <c r="K3" s="8"/>
      <c r="L3" s="8"/>
      <c r="M3" s="8"/>
      <c r="N3" s="8"/>
    </row>
    <row r="4" spans="1:15" ht="15.75" x14ac:dyDescent="0.25">
      <c r="A4" s="17" t="s">
        <v>14</v>
      </c>
      <c r="B4" s="1"/>
      <c r="C4" s="17" t="s">
        <v>14</v>
      </c>
      <c r="D4" s="17"/>
      <c r="E4" s="17"/>
      <c r="F4" s="17"/>
      <c r="G4" s="17"/>
      <c r="H4" s="17"/>
      <c r="I4" s="1"/>
    </row>
    <row r="5" spans="1:15" ht="75" x14ac:dyDescent="0.25">
      <c r="A5" s="11" t="s">
        <v>0</v>
      </c>
      <c r="B5" s="1"/>
      <c r="C5" s="1"/>
      <c r="D5" s="1"/>
      <c r="I5" s="56" t="s">
        <v>46</v>
      </c>
      <c r="J5" s="19" t="s">
        <v>47</v>
      </c>
      <c r="K5" s="19" t="s">
        <v>78</v>
      </c>
      <c r="L5" s="19" t="s">
        <v>79</v>
      </c>
      <c r="M5" s="19" t="s">
        <v>80</v>
      </c>
      <c r="N5" s="19" t="s">
        <v>81</v>
      </c>
      <c r="O5" s="24" t="s">
        <v>48</v>
      </c>
    </row>
    <row r="6" spans="1:15" x14ac:dyDescent="0.25">
      <c r="A6" s="1"/>
      <c r="B6" s="12">
        <v>652</v>
      </c>
      <c r="C6" s="14" t="s">
        <v>15</v>
      </c>
      <c r="D6" s="15"/>
      <c r="E6" s="15"/>
      <c r="F6" s="15"/>
      <c r="G6" s="15"/>
      <c r="H6" s="15"/>
      <c r="I6" s="23">
        <v>6300</v>
      </c>
      <c r="J6" s="16">
        <v>0</v>
      </c>
      <c r="K6" s="23"/>
      <c r="L6" s="23"/>
      <c r="M6" s="23">
        <v>-1000</v>
      </c>
      <c r="N6" s="23"/>
      <c r="O6" s="23">
        <v>5300</v>
      </c>
    </row>
    <row r="7" spans="1:15" x14ac:dyDescent="0.25">
      <c r="A7" s="1"/>
      <c r="B7" s="12">
        <v>661</v>
      </c>
      <c r="C7" s="14" t="s">
        <v>1</v>
      </c>
      <c r="D7" s="15"/>
      <c r="E7" s="15"/>
      <c r="F7" s="15"/>
      <c r="G7" s="15"/>
      <c r="H7" s="15"/>
      <c r="I7" s="23">
        <v>2800</v>
      </c>
      <c r="J7" s="16">
        <v>0</v>
      </c>
      <c r="K7" s="23"/>
      <c r="L7" s="23"/>
      <c r="M7" s="23">
        <v>-1400</v>
      </c>
      <c r="N7" s="23"/>
      <c r="O7" s="23">
        <v>1400</v>
      </c>
    </row>
    <row r="8" spans="1:15" x14ac:dyDescent="0.25">
      <c r="A8" s="1"/>
      <c r="B8" s="12">
        <v>671</v>
      </c>
      <c r="C8" s="12" t="s">
        <v>16</v>
      </c>
      <c r="D8" s="15"/>
      <c r="E8" s="15"/>
      <c r="F8" s="15"/>
      <c r="G8" s="15"/>
      <c r="H8" s="15"/>
      <c r="I8" s="23">
        <v>320000</v>
      </c>
      <c r="J8" s="16">
        <v>0</v>
      </c>
      <c r="K8" s="23">
        <v>2875</v>
      </c>
      <c r="L8" s="23">
        <v>82875</v>
      </c>
      <c r="M8" s="23">
        <v>-57350</v>
      </c>
      <c r="N8" s="23">
        <v>10636.98</v>
      </c>
      <c r="O8" s="23">
        <v>359036.98</v>
      </c>
    </row>
    <row r="9" spans="1:15" x14ac:dyDescent="0.25">
      <c r="A9" s="1"/>
      <c r="B9" s="12">
        <v>721</v>
      </c>
      <c r="C9" s="14" t="s">
        <v>17</v>
      </c>
      <c r="D9" s="15"/>
      <c r="E9" s="15"/>
      <c r="F9" s="15"/>
      <c r="G9" s="15"/>
      <c r="H9" s="15"/>
      <c r="I9" s="23">
        <v>100</v>
      </c>
      <c r="J9" s="16">
        <v>0</v>
      </c>
      <c r="K9" s="23"/>
      <c r="L9" s="23"/>
      <c r="M9" s="23" t="s">
        <v>85</v>
      </c>
      <c r="N9" s="23"/>
      <c r="O9" s="23">
        <v>100</v>
      </c>
    </row>
    <row r="10" spans="1:15" x14ac:dyDescent="0.25">
      <c r="A10" s="1"/>
      <c r="B10" s="13">
        <v>633</v>
      </c>
      <c r="C10" s="14" t="s">
        <v>18</v>
      </c>
      <c r="D10" s="15"/>
      <c r="E10" s="15"/>
      <c r="F10" s="15"/>
      <c r="G10" s="15"/>
      <c r="H10" s="15"/>
      <c r="I10" s="23">
        <v>500</v>
      </c>
      <c r="J10" s="16">
        <v>0</v>
      </c>
      <c r="K10" s="23"/>
      <c r="L10" s="23"/>
      <c r="M10" s="23" t="s">
        <v>14</v>
      </c>
      <c r="N10" s="23"/>
      <c r="O10" s="23">
        <v>500</v>
      </c>
    </row>
    <row r="11" spans="1:15" x14ac:dyDescent="0.25">
      <c r="A11" s="7"/>
      <c r="B11" s="12">
        <v>636</v>
      </c>
      <c r="C11" s="12" t="s">
        <v>19</v>
      </c>
      <c r="D11" s="12"/>
      <c r="E11" s="12"/>
      <c r="F11" s="12"/>
      <c r="G11" s="12"/>
      <c r="H11" s="12"/>
      <c r="I11" s="16">
        <v>1490500</v>
      </c>
      <c r="J11" s="16">
        <v>0</v>
      </c>
      <c r="K11" s="16"/>
      <c r="L11" s="16"/>
      <c r="M11" s="16">
        <v>280000</v>
      </c>
      <c r="N11" s="16"/>
      <c r="O11" s="16">
        <v>1770500</v>
      </c>
    </row>
    <row r="12" spans="1:15" x14ac:dyDescent="0.25">
      <c r="A12" s="2"/>
      <c r="B12" s="26">
        <v>638</v>
      </c>
      <c r="C12" s="30" t="s">
        <v>20</v>
      </c>
      <c r="D12" s="31"/>
      <c r="E12" s="31"/>
      <c r="F12" s="31"/>
      <c r="G12" s="31"/>
      <c r="H12" s="31"/>
      <c r="I12" s="25">
        <v>73000</v>
      </c>
      <c r="J12" s="16">
        <v>0</v>
      </c>
      <c r="K12" s="16"/>
      <c r="L12" s="16"/>
      <c r="M12" s="16"/>
      <c r="N12" s="16"/>
      <c r="O12" s="25">
        <v>73000</v>
      </c>
    </row>
    <row r="13" spans="1:15" s="1" customFormat="1" x14ac:dyDescent="0.25">
      <c r="A13" s="2"/>
      <c r="B13" s="28">
        <v>9221</v>
      </c>
      <c r="C13" s="32" t="s">
        <v>25</v>
      </c>
      <c r="D13" s="33"/>
      <c r="E13" s="33"/>
      <c r="F13" s="33"/>
      <c r="G13" s="33"/>
      <c r="H13" s="33"/>
      <c r="I13" s="29">
        <v>23000</v>
      </c>
      <c r="J13" s="16"/>
      <c r="K13" s="57"/>
      <c r="L13" s="57"/>
      <c r="M13" s="57"/>
      <c r="N13" s="57"/>
      <c r="O13" s="29">
        <v>23000</v>
      </c>
    </row>
    <row r="14" spans="1:15" ht="15.75" x14ac:dyDescent="0.25">
      <c r="A14" s="9"/>
      <c r="B14" s="8"/>
      <c r="C14" s="8"/>
      <c r="D14" s="8"/>
      <c r="E14" s="8"/>
      <c r="F14" s="8"/>
      <c r="G14" s="8"/>
      <c r="H14" s="8"/>
      <c r="I14" s="27">
        <f>SUM(I5:I13)</f>
        <v>1916200</v>
      </c>
      <c r="J14" s="27">
        <f>SUM(J5:J13)</f>
        <v>0</v>
      </c>
      <c r="K14" s="27">
        <f>SUM(K5:K13)</f>
        <v>2875</v>
      </c>
      <c r="L14" s="27">
        <f>SUM(L5:L13)</f>
        <v>82875</v>
      </c>
      <c r="M14" s="27">
        <f>SUM(M5:M13)</f>
        <v>220250</v>
      </c>
      <c r="N14" s="27">
        <v>10636.98</v>
      </c>
      <c r="O14" s="27">
        <f>SUM(O6:O13)</f>
        <v>2232836.98</v>
      </c>
    </row>
    <row r="15" spans="1:15" x14ac:dyDescent="0.25">
      <c r="A15" s="10" t="s">
        <v>2</v>
      </c>
      <c r="B15" s="2"/>
      <c r="C15" s="2"/>
      <c r="I15" s="18" t="s">
        <v>14</v>
      </c>
      <c r="J15" s="18"/>
      <c r="K15" s="18"/>
      <c r="L15" s="18"/>
      <c r="M15" s="18"/>
      <c r="N15" s="18"/>
    </row>
    <row r="16" spans="1:15" ht="85.5" customHeight="1" x14ac:dyDescent="0.25">
      <c r="A16" s="5" t="s">
        <v>3</v>
      </c>
      <c r="B16" s="5" t="s">
        <v>4</v>
      </c>
      <c r="C16" s="6" t="s">
        <v>46</v>
      </c>
      <c r="D16" s="34" t="s">
        <v>74</v>
      </c>
      <c r="E16" s="34" t="s">
        <v>76</v>
      </c>
      <c r="F16" s="34" t="s">
        <v>82</v>
      </c>
      <c r="G16" s="34" t="s">
        <v>83</v>
      </c>
      <c r="H16" s="34" t="s">
        <v>84</v>
      </c>
      <c r="I16" s="35" t="s">
        <v>48</v>
      </c>
      <c r="J16" s="20"/>
      <c r="K16" s="20"/>
      <c r="L16" s="20"/>
      <c r="M16" s="20"/>
      <c r="N16" s="20"/>
    </row>
    <row r="17" spans="1:22" x14ac:dyDescent="0.25">
      <c r="A17" s="36">
        <v>1</v>
      </c>
      <c r="B17" s="36">
        <v>2</v>
      </c>
      <c r="C17" s="37">
        <v>3</v>
      </c>
      <c r="D17" s="38"/>
      <c r="E17" s="38"/>
      <c r="F17" s="38"/>
      <c r="G17" s="38"/>
      <c r="H17" s="38"/>
      <c r="I17" s="38"/>
      <c r="U17" s="58">
        <v>20000</v>
      </c>
      <c r="V17" t="s">
        <v>77</v>
      </c>
    </row>
    <row r="18" spans="1:22" x14ac:dyDescent="0.25">
      <c r="A18" s="41">
        <v>3111</v>
      </c>
      <c r="B18" s="41" t="s">
        <v>26</v>
      </c>
      <c r="C18" s="42">
        <v>1183900</v>
      </c>
      <c r="D18" s="43">
        <v>0</v>
      </c>
      <c r="E18" s="43"/>
      <c r="F18" s="43"/>
      <c r="G18" s="43">
        <v>244500</v>
      </c>
      <c r="H18" s="43"/>
      <c r="I18" s="43">
        <f>SUM(C18+G18)</f>
        <v>1428400</v>
      </c>
      <c r="J18" s="21"/>
      <c r="K18" s="21"/>
      <c r="L18" s="21"/>
      <c r="M18" s="21"/>
      <c r="N18" s="21"/>
    </row>
    <row r="19" spans="1:22" x14ac:dyDescent="0.25">
      <c r="A19" s="41">
        <v>3113</v>
      </c>
      <c r="B19" s="41" t="s">
        <v>27</v>
      </c>
      <c r="C19" s="42">
        <v>16000</v>
      </c>
      <c r="D19" s="43">
        <v>0</v>
      </c>
      <c r="E19" s="43"/>
      <c r="F19" s="43"/>
      <c r="G19" s="43">
        <v>18000</v>
      </c>
      <c r="H19" s="43"/>
      <c r="I19" s="43">
        <f t="shared" ref="I19:I59" si="0">SUM(C19+G19)</f>
        <v>34000</v>
      </c>
      <c r="J19" s="22"/>
      <c r="K19" s="22"/>
      <c r="L19" s="22"/>
      <c r="M19" s="22"/>
      <c r="N19" s="22"/>
    </row>
    <row r="20" spans="1:22" x14ac:dyDescent="0.25">
      <c r="A20" s="41">
        <v>3121</v>
      </c>
      <c r="B20" s="41" t="s">
        <v>5</v>
      </c>
      <c r="C20" s="42">
        <v>69200</v>
      </c>
      <c r="D20" s="43">
        <v>0</v>
      </c>
      <c r="E20" s="43"/>
      <c r="F20" s="43"/>
      <c r="G20" s="43">
        <v>-5000</v>
      </c>
      <c r="H20" s="43"/>
      <c r="I20" s="43">
        <f t="shared" si="0"/>
        <v>64200</v>
      </c>
      <c r="J20" s="22"/>
      <c r="K20" s="22"/>
      <c r="L20" s="22"/>
      <c r="M20" s="22"/>
      <c r="N20" s="22"/>
    </row>
    <row r="21" spans="1:22" s="1" customFormat="1" ht="30" x14ac:dyDescent="0.25">
      <c r="A21" s="41">
        <v>3132</v>
      </c>
      <c r="B21" s="41" t="s">
        <v>28</v>
      </c>
      <c r="C21" s="42">
        <v>200400</v>
      </c>
      <c r="D21" s="43">
        <v>0</v>
      </c>
      <c r="E21" s="43"/>
      <c r="F21" s="43"/>
      <c r="G21" s="43">
        <v>37000</v>
      </c>
      <c r="H21" s="43"/>
      <c r="I21" s="43">
        <f t="shared" si="0"/>
        <v>237400</v>
      </c>
      <c r="J21" s="22"/>
      <c r="K21" s="22"/>
      <c r="L21" s="22"/>
      <c r="M21" s="22"/>
      <c r="N21" s="22"/>
    </row>
    <row r="22" spans="1:22" s="1" customFormat="1" ht="36" customHeight="1" x14ac:dyDescent="0.25">
      <c r="A22" s="44">
        <v>3211</v>
      </c>
      <c r="B22" s="45" t="s">
        <v>6</v>
      </c>
      <c r="C22" s="42">
        <v>23250</v>
      </c>
      <c r="D22" s="43">
        <v>0</v>
      </c>
      <c r="E22" s="43"/>
      <c r="F22" s="43"/>
      <c r="G22" s="43">
        <v>-9000</v>
      </c>
      <c r="H22" s="43"/>
      <c r="I22" s="43">
        <f t="shared" si="0"/>
        <v>14250</v>
      </c>
      <c r="J22" s="22"/>
      <c r="K22" s="22"/>
      <c r="L22" s="22"/>
      <c r="M22" s="22"/>
      <c r="N22" s="22"/>
    </row>
    <row r="23" spans="1:22" ht="30" x14ac:dyDescent="0.25">
      <c r="A23" s="44" t="s">
        <v>44</v>
      </c>
      <c r="B23" s="45" t="s">
        <v>49</v>
      </c>
      <c r="C23" s="42">
        <v>34900</v>
      </c>
      <c r="D23" s="43">
        <v>0</v>
      </c>
      <c r="E23" s="43"/>
      <c r="F23" s="43"/>
      <c r="G23" s="43"/>
      <c r="H23" s="43"/>
      <c r="I23" s="43">
        <f t="shared" si="0"/>
        <v>34900</v>
      </c>
      <c r="J23" s="22"/>
      <c r="K23" s="22"/>
      <c r="L23" s="22"/>
      <c r="M23" s="22"/>
      <c r="N23" s="22"/>
    </row>
    <row r="24" spans="1:22" ht="30" x14ac:dyDescent="0.25">
      <c r="A24" s="44" t="s">
        <v>29</v>
      </c>
      <c r="B24" s="45" t="s">
        <v>30</v>
      </c>
      <c r="C24" s="42">
        <v>41700</v>
      </c>
      <c r="D24" s="43">
        <v>0</v>
      </c>
      <c r="E24" s="43"/>
      <c r="F24" s="43"/>
      <c r="G24" s="43">
        <v>-10000</v>
      </c>
      <c r="H24" s="43"/>
      <c r="I24" s="43">
        <f t="shared" si="0"/>
        <v>31700</v>
      </c>
      <c r="J24" s="22"/>
      <c r="K24" s="22"/>
      <c r="L24" s="22"/>
      <c r="M24" s="22"/>
      <c r="N24" s="22"/>
    </row>
    <row r="25" spans="1:22" s="40" customFormat="1" ht="30" x14ac:dyDescent="0.25">
      <c r="A25" s="46" t="s">
        <v>50</v>
      </c>
      <c r="B25" s="47" t="s">
        <v>51</v>
      </c>
      <c r="C25" s="42">
        <v>19400</v>
      </c>
      <c r="D25" s="43">
        <v>0</v>
      </c>
      <c r="E25" s="43">
        <v>-600</v>
      </c>
      <c r="F25" s="43"/>
      <c r="G25" s="43">
        <v>-1700</v>
      </c>
      <c r="H25" s="43">
        <v>866.5</v>
      </c>
      <c r="I25" s="43">
        <v>17966.5</v>
      </c>
      <c r="J25" s="22"/>
      <c r="K25" s="22"/>
      <c r="L25" s="22"/>
      <c r="M25" s="22"/>
      <c r="N25" s="22"/>
    </row>
    <row r="26" spans="1:22" ht="36" customHeight="1" x14ac:dyDescent="0.25">
      <c r="A26" s="44">
        <v>3222</v>
      </c>
      <c r="B26" s="45" t="s">
        <v>52</v>
      </c>
      <c r="C26" s="42">
        <v>2700</v>
      </c>
      <c r="D26" s="43">
        <v>0</v>
      </c>
      <c r="E26" s="43"/>
      <c r="F26" s="43"/>
      <c r="G26" s="43"/>
      <c r="H26" s="43">
        <v>1198.81</v>
      </c>
      <c r="I26" s="43">
        <v>3898.81</v>
      </c>
      <c r="J26" s="22"/>
      <c r="K26" s="22"/>
      <c r="L26" s="22"/>
      <c r="M26" s="22"/>
      <c r="N26" s="22"/>
    </row>
    <row r="27" spans="1:22" x14ac:dyDescent="0.25">
      <c r="A27" s="44">
        <v>3223</v>
      </c>
      <c r="B27" s="45" t="s">
        <v>53</v>
      </c>
      <c r="C27" s="42">
        <v>18700</v>
      </c>
      <c r="D27" s="43">
        <v>0</v>
      </c>
      <c r="E27" s="43"/>
      <c r="F27" s="43"/>
      <c r="G27" s="43"/>
      <c r="H27" s="43"/>
      <c r="I27" s="43">
        <f t="shared" si="0"/>
        <v>18700</v>
      </c>
      <c r="J27" s="22"/>
      <c r="K27" s="22"/>
      <c r="L27" s="22"/>
      <c r="M27" s="22"/>
      <c r="N27" s="22"/>
    </row>
    <row r="28" spans="1:22" ht="30" x14ac:dyDescent="0.25">
      <c r="A28" s="44">
        <v>3224</v>
      </c>
      <c r="B28" s="45" t="s">
        <v>54</v>
      </c>
      <c r="C28" s="42">
        <v>2300</v>
      </c>
      <c r="D28" s="43">
        <v>0</v>
      </c>
      <c r="E28" s="43"/>
      <c r="F28" s="43"/>
      <c r="G28" s="43"/>
      <c r="H28" s="43"/>
      <c r="I28" s="43">
        <f t="shared" si="0"/>
        <v>2300</v>
      </c>
      <c r="J28" s="22"/>
      <c r="K28" s="22"/>
      <c r="L28" s="22"/>
      <c r="M28" s="22"/>
      <c r="N28" s="22"/>
    </row>
    <row r="29" spans="1:22" s="1" customFormat="1" x14ac:dyDescent="0.25">
      <c r="A29" s="44">
        <v>3225</v>
      </c>
      <c r="B29" s="45" t="s">
        <v>31</v>
      </c>
      <c r="C29" s="42">
        <v>700</v>
      </c>
      <c r="D29" s="43">
        <v>0</v>
      </c>
      <c r="E29" s="43"/>
      <c r="F29" s="43"/>
      <c r="G29" s="43"/>
      <c r="H29" s="43">
        <v>112</v>
      </c>
      <c r="I29" s="43">
        <v>812</v>
      </c>
      <c r="J29" s="22"/>
      <c r="K29" s="22"/>
      <c r="L29" s="22"/>
      <c r="M29" s="22"/>
      <c r="N29" s="22"/>
    </row>
    <row r="30" spans="1:22" s="1" customFormat="1" ht="30" x14ac:dyDescent="0.25">
      <c r="A30" s="44">
        <v>3227</v>
      </c>
      <c r="B30" s="45" t="s">
        <v>32</v>
      </c>
      <c r="C30" s="42">
        <v>0</v>
      </c>
      <c r="D30" s="43">
        <v>0</v>
      </c>
      <c r="E30" s="43"/>
      <c r="F30" s="43"/>
      <c r="G30" s="43"/>
      <c r="H30" s="43"/>
      <c r="I30" s="43">
        <f t="shared" si="0"/>
        <v>0</v>
      </c>
      <c r="J30" s="22"/>
      <c r="K30" s="22"/>
      <c r="L30" s="22"/>
      <c r="M30" s="22"/>
      <c r="N30" s="22"/>
    </row>
    <row r="31" spans="1:22" ht="30" x14ac:dyDescent="0.25">
      <c r="A31" s="44">
        <v>3231</v>
      </c>
      <c r="B31" s="45" t="s">
        <v>55</v>
      </c>
      <c r="C31" s="42">
        <v>2000</v>
      </c>
      <c r="D31" s="43">
        <v>0</v>
      </c>
      <c r="E31" s="43"/>
      <c r="F31" s="43"/>
      <c r="G31" s="43"/>
      <c r="H31" s="43"/>
      <c r="I31" s="43">
        <f t="shared" si="0"/>
        <v>2000</v>
      </c>
      <c r="J31" s="39"/>
      <c r="K31" s="39"/>
      <c r="L31" s="39"/>
      <c r="M31" s="39"/>
      <c r="N31" s="39"/>
    </row>
    <row r="32" spans="1:22" ht="30" x14ac:dyDescent="0.25">
      <c r="A32" s="44">
        <v>3232</v>
      </c>
      <c r="B32" s="45" t="s">
        <v>56</v>
      </c>
      <c r="C32" s="42">
        <v>147400</v>
      </c>
      <c r="D32" s="43">
        <v>0</v>
      </c>
      <c r="E32" s="43"/>
      <c r="F32" s="43">
        <v>82875</v>
      </c>
      <c r="G32" s="43">
        <v>-30875</v>
      </c>
      <c r="H32" s="43"/>
      <c r="I32" s="43">
        <v>199400</v>
      </c>
    </row>
    <row r="33" spans="1:9" s="40" customFormat="1" ht="30" x14ac:dyDescent="0.25">
      <c r="A33" s="44">
        <v>3233</v>
      </c>
      <c r="B33" s="45" t="s">
        <v>7</v>
      </c>
      <c r="C33" s="42">
        <v>300</v>
      </c>
      <c r="D33" s="43">
        <v>0</v>
      </c>
      <c r="E33" s="43"/>
      <c r="F33" s="43"/>
      <c r="G33" s="43"/>
      <c r="H33" s="43"/>
      <c r="I33" s="43">
        <f t="shared" si="0"/>
        <v>300</v>
      </c>
    </row>
    <row r="34" spans="1:9" s="40" customFormat="1" x14ac:dyDescent="0.25">
      <c r="A34" s="44">
        <v>3234</v>
      </c>
      <c r="B34" s="45" t="s">
        <v>57</v>
      </c>
      <c r="C34" s="42">
        <v>6400</v>
      </c>
      <c r="D34" s="43">
        <v>0</v>
      </c>
      <c r="E34" s="43"/>
      <c r="F34" s="43"/>
      <c r="G34" s="43">
        <v>2900</v>
      </c>
      <c r="H34" s="43"/>
      <c r="I34" s="43">
        <v>9300</v>
      </c>
    </row>
    <row r="35" spans="1:9" x14ac:dyDescent="0.25">
      <c r="A35" s="44">
        <v>3235</v>
      </c>
      <c r="B35" s="45" t="s">
        <v>8</v>
      </c>
      <c r="C35" s="42">
        <v>0</v>
      </c>
      <c r="D35" s="43">
        <v>0</v>
      </c>
      <c r="E35" s="43"/>
      <c r="F35" s="43"/>
      <c r="G35" s="43"/>
      <c r="H35" s="43"/>
      <c r="I35" s="43">
        <f t="shared" si="0"/>
        <v>0</v>
      </c>
    </row>
    <row r="36" spans="1:9" x14ac:dyDescent="0.25">
      <c r="A36" s="44"/>
      <c r="B36" s="45"/>
      <c r="C36" s="48"/>
      <c r="D36" s="43">
        <v>0</v>
      </c>
      <c r="E36" s="43"/>
      <c r="F36" s="43"/>
      <c r="G36" s="43"/>
      <c r="H36" s="43"/>
      <c r="I36" s="43">
        <f t="shared" si="0"/>
        <v>0</v>
      </c>
    </row>
    <row r="37" spans="1:9" s="40" customFormat="1" ht="30" x14ac:dyDescent="0.25">
      <c r="A37" s="44">
        <v>3236</v>
      </c>
      <c r="B37" s="45" t="s">
        <v>9</v>
      </c>
      <c r="C37" s="42">
        <v>4500</v>
      </c>
      <c r="D37" s="43">
        <v>0</v>
      </c>
      <c r="E37" s="43"/>
      <c r="F37" s="43"/>
      <c r="G37" s="43"/>
      <c r="H37" s="43"/>
      <c r="I37" s="43">
        <f t="shared" si="0"/>
        <v>4500</v>
      </c>
    </row>
    <row r="38" spans="1:9" s="40" customFormat="1" x14ac:dyDescent="0.25">
      <c r="A38" s="44">
        <v>3237</v>
      </c>
      <c r="B38" s="45" t="s">
        <v>10</v>
      </c>
      <c r="C38" s="42">
        <v>1900</v>
      </c>
      <c r="D38" s="43">
        <v>0</v>
      </c>
      <c r="E38" s="43">
        <v>3925</v>
      </c>
      <c r="F38" s="43"/>
      <c r="G38" s="43">
        <v>2075</v>
      </c>
      <c r="H38" s="43"/>
      <c r="I38" s="43">
        <v>7900</v>
      </c>
    </row>
    <row r="39" spans="1:9" s="40" customFormat="1" x14ac:dyDescent="0.25">
      <c r="A39" s="44">
        <v>3238</v>
      </c>
      <c r="B39" s="45" t="s">
        <v>58</v>
      </c>
      <c r="C39" s="42">
        <v>1100</v>
      </c>
      <c r="D39" s="43">
        <v>0</v>
      </c>
      <c r="E39" s="43"/>
      <c r="F39" s="43"/>
      <c r="G39" s="43"/>
      <c r="H39" s="43"/>
      <c r="I39" s="43">
        <f t="shared" si="0"/>
        <v>1100</v>
      </c>
    </row>
    <row r="40" spans="1:9" s="40" customFormat="1" x14ac:dyDescent="0.25">
      <c r="A40" s="44">
        <v>3239</v>
      </c>
      <c r="B40" s="45" t="s">
        <v>11</v>
      </c>
      <c r="C40" s="42">
        <v>1400</v>
      </c>
      <c r="D40" s="43">
        <v>0</v>
      </c>
      <c r="E40" s="43"/>
      <c r="F40" s="43"/>
      <c r="G40" s="43"/>
      <c r="H40" s="43"/>
      <c r="I40" s="43">
        <f t="shared" si="0"/>
        <v>1400</v>
      </c>
    </row>
    <row r="41" spans="1:9" s="40" customFormat="1" ht="30" x14ac:dyDescent="0.25">
      <c r="A41" s="44" t="s">
        <v>59</v>
      </c>
      <c r="B41" s="45" t="s">
        <v>60</v>
      </c>
      <c r="C41" s="49">
        <v>25000</v>
      </c>
      <c r="D41" s="43">
        <v>0</v>
      </c>
      <c r="E41" s="43"/>
      <c r="F41" s="43"/>
      <c r="G41" s="43">
        <v>17000</v>
      </c>
      <c r="H41" s="43"/>
      <c r="I41" s="43">
        <f t="shared" si="0"/>
        <v>42000</v>
      </c>
    </row>
    <row r="42" spans="1:9" x14ac:dyDescent="0.25">
      <c r="A42" s="44" t="s">
        <v>65</v>
      </c>
      <c r="B42" s="50" t="s">
        <v>61</v>
      </c>
      <c r="C42" s="42">
        <v>5800</v>
      </c>
      <c r="D42" s="43">
        <v>0</v>
      </c>
      <c r="E42" s="43"/>
      <c r="F42" s="43"/>
      <c r="G42" s="43"/>
      <c r="H42" s="43"/>
      <c r="I42" s="43">
        <f t="shared" si="0"/>
        <v>5800</v>
      </c>
    </row>
    <row r="43" spans="1:9" x14ac:dyDescent="0.25">
      <c r="A43" s="44" t="s">
        <v>66</v>
      </c>
      <c r="B43" s="45" t="s">
        <v>33</v>
      </c>
      <c r="C43" s="42">
        <v>5300</v>
      </c>
      <c r="D43" s="43">
        <v>0</v>
      </c>
      <c r="E43" s="43"/>
      <c r="F43" s="43"/>
      <c r="G43" s="43"/>
      <c r="H43" s="43"/>
      <c r="I43" s="43">
        <f t="shared" si="0"/>
        <v>5300</v>
      </c>
    </row>
    <row r="44" spans="1:9" x14ac:dyDescent="0.25">
      <c r="A44" s="44" t="s">
        <v>67</v>
      </c>
      <c r="B44" s="45" t="s">
        <v>12</v>
      </c>
      <c r="C44" s="42">
        <v>3250</v>
      </c>
      <c r="D44" s="43">
        <v>1300</v>
      </c>
      <c r="E44" s="43"/>
      <c r="F44" s="43"/>
      <c r="G44" s="43">
        <v>1300</v>
      </c>
      <c r="H44" s="43"/>
      <c r="I44" s="43">
        <v>5850</v>
      </c>
    </row>
    <row r="45" spans="1:9" x14ac:dyDescent="0.25">
      <c r="A45" s="44" t="s">
        <v>68</v>
      </c>
      <c r="B45" s="45" t="s">
        <v>34</v>
      </c>
      <c r="C45" s="42">
        <v>100</v>
      </c>
      <c r="D45" s="43">
        <v>0</v>
      </c>
      <c r="E45" s="43"/>
      <c r="F45" s="43"/>
      <c r="G45" s="43"/>
      <c r="H45" s="43"/>
      <c r="I45" s="43">
        <f t="shared" si="0"/>
        <v>100</v>
      </c>
    </row>
    <row r="46" spans="1:9" x14ac:dyDescent="0.25">
      <c r="A46" s="44" t="s">
        <v>69</v>
      </c>
      <c r="B46" s="45" t="s">
        <v>24</v>
      </c>
      <c r="C46" s="42">
        <v>23000</v>
      </c>
      <c r="D46" s="43">
        <v>0</v>
      </c>
      <c r="E46" s="43"/>
      <c r="F46" s="43"/>
      <c r="G46" s="43">
        <v>-18450</v>
      </c>
      <c r="H46" s="43"/>
      <c r="I46" s="43">
        <f t="shared" si="0"/>
        <v>4550</v>
      </c>
    </row>
    <row r="47" spans="1:9" ht="30" x14ac:dyDescent="0.25">
      <c r="A47" s="44" t="s">
        <v>70</v>
      </c>
      <c r="B47" s="45" t="s">
        <v>35</v>
      </c>
      <c r="C47" s="42">
        <v>6000</v>
      </c>
      <c r="D47" s="43">
        <v>0</v>
      </c>
      <c r="E47" s="43"/>
      <c r="F47" s="43"/>
      <c r="G47" s="43"/>
      <c r="H47" s="43"/>
      <c r="I47" s="43">
        <f t="shared" si="0"/>
        <v>6000</v>
      </c>
    </row>
    <row r="48" spans="1:9" x14ac:dyDescent="0.25">
      <c r="A48" s="44" t="s">
        <v>71</v>
      </c>
      <c r="B48" s="50" t="s">
        <v>36</v>
      </c>
      <c r="C48" s="49">
        <v>500</v>
      </c>
      <c r="D48" s="43">
        <v>0</v>
      </c>
      <c r="E48" s="43"/>
      <c r="F48" s="43"/>
      <c r="G48" s="43"/>
      <c r="H48" s="43"/>
      <c r="I48" s="43">
        <f t="shared" si="0"/>
        <v>500</v>
      </c>
    </row>
    <row r="49" spans="1:9" x14ac:dyDescent="0.25">
      <c r="A49" s="44" t="s">
        <v>72</v>
      </c>
      <c r="B49" s="50" t="s">
        <v>13</v>
      </c>
      <c r="C49" s="42">
        <v>200</v>
      </c>
      <c r="D49" s="43">
        <v>0</v>
      </c>
      <c r="E49" s="43"/>
      <c r="F49" s="43"/>
      <c r="G49" s="43">
        <v>0</v>
      </c>
      <c r="H49" s="43"/>
      <c r="I49" s="43">
        <f t="shared" si="0"/>
        <v>200</v>
      </c>
    </row>
    <row r="50" spans="1:9" x14ac:dyDescent="0.25">
      <c r="A50" s="44" t="s">
        <v>37</v>
      </c>
      <c r="B50" s="50" t="s">
        <v>38</v>
      </c>
      <c r="C50" s="42">
        <v>100</v>
      </c>
      <c r="D50" s="43">
        <v>0</v>
      </c>
      <c r="E50" s="43"/>
      <c r="F50" s="43"/>
      <c r="G50" s="43"/>
      <c r="H50" s="43"/>
      <c r="I50" s="43">
        <f t="shared" si="0"/>
        <v>100</v>
      </c>
    </row>
    <row r="51" spans="1:9" x14ac:dyDescent="0.25">
      <c r="A51" s="44" t="s">
        <v>39</v>
      </c>
      <c r="B51" s="50" t="s">
        <v>40</v>
      </c>
      <c r="C51" s="42">
        <v>1700</v>
      </c>
      <c r="D51" s="43">
        <v>0</v>
      </c>
      <c r="E51" s="43"/>
      <c r="F51" s="43"/>
      <c r="G51" s="43"/>
      <c r="H51" s="43"/>
      <c r="I51" s="43">
        <f t="shared" si="0"/>
        <v>1700</v>
      </c>
    </row>
    <row r="52" spans="1:9" x14ac:dyDescent="0.25">
      <c r="A52" s="44" t="s">
        <v>62</v>
      </c>
      <c r="B52" s="50" t="s">
        <v>63</v>
      </c>
      <c r="C52" s="42">
        <v>900</v>
      </c>
      <c r="D52" s="43">
        <v>0</v>
      </c>
      <c r="E52" s="43"/>
      <c r="F52" s="43"/>
      <c r="G52" s="43"/>
      <c r="H52" s="43"/>
      <c r="I52" s="43">
        <f t="shared" si="0"/>
        <v>900</v>
      </c>
    </row>
    <row r="53" spans="1:9" s="40" customFormat="1" x14ac:dyDescent="0.25">
      <c r="A53" s="44">
        <v>4221</v>
      </c>
      <c r="B53" s="51" t="s">
        <v>64</v>
      </c>
      <c r="C53" s="42">
        <v>5600</v>
      </c>
      <c r="D53" s="43">
        <v>0</v>
      </c>
      <c r="E53" s="43">
        <v>-200</v>
      </c>
      <c r="F53" s="43"/>
      <c r="G53" s="43">
        <v>400</v>
      </c>
      <c r="H53" s="43">
        <v>7943.67</v>
      </c>
      <c r="I53" s="43">
        <v>13743.67</v>
      </c>
    </row>
    <row r="54" spans="1:9" x14ac:dyDescent="0.25">
      <c r="A54" s="44">
        <v>4222</v>
      </c>
      <c r="B54" s="51" t="s">
        <v>22</v>
      </c>
      <c r="C54" s="42">
        <v>200</v>
      </c>
      <c r="D54" s="43">
        <v>0</v>
      </c>
      <c r="E54" s="43"/>
      <c r="F54" s="43"/>
      <c r="G54" s="43"/>
      <c r="H54" s="43"/>
      <c r="I54" s="43">
        <f t="shared" si="0"/>
        <v>200</v>
      </c>
    </row>
    <row r="55" spans="1:9" s="40" customFormat="1" ht="30" x14ac:dyDescent="0.25">
      <c r="A55" s="44">
        <v>4224</v>
      </c>
      <c r="B55" s="51" t="s">
        <v>41</v>
      </c>
      <c r="C55" s="42">
        <v>0</v>
      </c>
      <c r="D55" s="43">
        <v>0</v>
      </c>
      <c r="E55" s="43"/>
      <c r="F55" s="43"/>
      <c r="G55" s="43"/>
      <c r="H55" s="43"/>
      <c r="I55" s="43">
        <f t="shared" si="0"/>
        <v>0</v>
      </c>
    </row>
    <row r="56" spans="1:9" s="40" customFormat="1" x14ac:dyDescent="0.25">
      <c r="A56" s="44">
        <v>4225</v>
      </c>
      <c r="B56" s="51" t="s">
        <v>42</v>
      </c>
      <c r="C56" s="42">
        <v>0</v>
      </c>
      <c r="D56" s="43">
        <v>0</v>
      </c>
      <c r="E56" s="43"/>
      <c r="F56" s="43"/>
      <c r="G56" s="43"/>
      <c r="H56" s="43"/>
      <c r="I56" s="43">
        <f t="shared" si="0"/>
        <v>0</v>
      </c>
    </row>
    <row r="57" spans="1:9" x14ac:dyDescent="0.25">
      <c r="A57" s="44">
        <v>4226</v>
      </c>
      <c r="B57" s="51" t="s">
        <v>23</v>
      </c>
      <c r="C57" s="42">
        <v>800</v>
      </c>
      <c r="D57" s="43">
        <v>0</v>
      </c>
      <c r="E57" s="43">
        <v>-250</v>
      </c>
      <c r="F57" s="43"/>
      <c r="G57" s="43">
        <v>-300</v>
      </c>
      <c r="H57" s="43"/>
      <c r="I57" s="43">
        <v>250</v>
      </c>
    </row>
    <row r="58" spans="1:9" x14ac:dyDescent="0.25">
      <c r="A58" s="52">
        <v>4227</v>
      </c>
      <c r="B58" s="53" t="s">
        <v>43</v>
      </c>
      <c r="C58" s="54">
        <v>4500</v>
      </c>
      <c r="D58" s="43">
        <v>-1300</v>
      </c>
      <c r="E58" s="43"/>
      <c r="F58" s="43"/>
      <c r="G58" s="43">
        <v>-500</v>
      </c>
      <c r="H58" s="43">
        <v>516</v>
      </c>
      <c r="I58" s="43">
        <v>3216</v>
      </c>
    </row>
    <row r="59" spans="1:9" x14ac:dyDescent="0.25">
      <c r="A59" s="44" t="s">
        <v>73</v>
      </c>
      <c r="B59" s="53" t="s">
        <v>21</v>
      </c>
      <c r="C59" s="54">
        <v>55100</v>
      </c>
      <c r="D59" s="55">
        <v>0</v>
      </c>
      <c r="E59" s="55"/>
      <c r="F59" s="55"/>
      <c r="G59" s="55">
        <v>-27100</v>
      </c>
      <c r="H59" s="55"/>
      <c r="I59" s="43">
        <f t="shared" si="0"/>
        <v>28000</v>
      </c>
    </row>
    <row r="60" spans="1:9" x14ac:dyDescent="0.25">
      <c r="A60" s="12"/>
      <c r="B60" s="12" t="s">
        <v>45</v>
      </c>
      <c r="C60" s="16">
        <f t="shared" ref="C60:I60" si="1">SUM(C18:C59)</f>
        <v>1916200</v>
      </c>
      <c r="D60" s="16">
        <f t="shared" si="1"/>
        <v>0</v>
      </c>
      <c r="E60" s="16">
        <f t="shared" si="1"/>
        <v>2875</v>
      </c>
      <c r="F60" s="16">
        <f t="shared" si="1"/>
        <v>82875</v>
      </c>
      <c r="G60" s="16">
        <f t="shared" si="1"/>
        <v>220250</v>
      </c>
      <c r="H60" s="16">
        <f t="shared" si="1"/>
        <v>10636.98</v>
      </c>
      <c r="I60" s="16">
        <f t="shared" si="1"/>
        <v>2232836.98</v>
      </c>
    </row>
    <row r="63" spans="1:9" x14ac:dyDescent="0.25">
      <c r="B63" t="s">
        <v>87</v>
      </c>
      <c r="I63" t="s">
        <v>89</v>
      </c>
    </row>
    <row r="64" spans="1:9" x14ac:dyDescent="0.25">
      <c r="I64" s="59" t="s">
        <v>86</v>
      </c>
    </row>
  </sheetData>
  <pageMargins left="0.23622047244094491" right="0.23622047244094491" top="0.15748031496062992" bottom="0.35433070866141736" header="0.11811023622047245" footer="0.31496062992125984"/>
  <pageSetup paperSize="9"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Klaudija Lušo</cp:lastModifiedBy>
  <cp:lastPrinted>2024-12-06T10:01:23Z</cp:lastPrinted>
  <dcterms:created xsi:type="dcterms:W3CDTF">2017-01-16T10:30:39Z</dcterms:created>
  <dcterms:modified xsi:type="dcterms:W3CDTF">2024-12-06T11:56:37Z</dcterms:modified>
</cp:coreProperties>
</file>